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495"/>
  </bookViews>
  <sheets>
    <sheet name="Лист1" sheetId="1" r:id="rId1"/>
    <sheet name="Лист2" sheetId="2" r:id="rId2"/>
  </sheets>
  <calcPr calcId="145621"/>
</workbook>
</file>

<file path=xl/calcChain.xml><?xml version="1.0" encoding="utf-8"?>
<calcChain xmlns="http://schemas.openxmlformats.org/spreadsheetml/2006/main">
  <c r="G32" i="1" l="1"/>
  <c r="G31" i="1"/>
  <c r="G30" i="1"/>
  <c r="G29" i="1"/>
  <c r="G28" i="1"/>
  <c r="G27" i="1"/>
  <c r="G26" i="1"/>
  <c r="G25" i="1"/>
  <c r="G24" i="1"/>
  <c r="G23" i="1"/>
  <c r="A11" i="2"/>
  <c r="G38" i="1" l="1"/>
  <c r="G37" i="1"/>
  <c r="G36" i="1"/>
  <c r="G35" i="1"/>
  <c r="G34" i="1"/>
  <c r="G33" i="1"/>
  <c r="G13" i="1" l="1"/>
  <c r="G14" i="1"/>
  <c r="G15" i="1"/>
  <c r="G16" i="1"/>
  <c r="G7" i="1" l="1"/>
  <c r="G8" i="1"/>
  <c r="G9" i="1"/>
  <c r="G10" i="1"/>
  <c r="G11" i="1"/>
  <c r="G12" i="1"/>
  <c r="G17" i="1"/>
  <c r="G18" i="1"/>
  <c r="G19" i="1"/>
  <c r="G20" i="1"/>
  <c r="G21" i="1"/>
  <c r="G22" i="1"/>
  <c r="G6" i="1"/>
  <c r="G39" i="1" l="1"/>
</calcChain>
</file>

<file path=xl/sharedStrings.xml><?xml version="1.0" encoding="utf-8"?>
<sst xmlns="http://schemas.openxmlformats.org/spreadsheetml/2006/main" count="108" uniqueCount="76">
  <si>
    <t>Приложение 1</t>
  </si>
  <si>
    <t>№ лота</t>
  </si>
  <si>
    <t>Наименование товара</t>
  </si>
  <si>
    <t>Краткая характеристика (описание) товаров, работ и услуг (на русском языке)</t>
  </si>
  <si>
    <t>Единица измерен. (в соответствии с ОКЕИ)</t>
  </si>
  <si>
    <t>Количество</t>
  </si>
  <si>
    <t>Цена в тенге за штуку</t>
  </si>
  <si>
    <t>Сумма тенге</t>
  </si>
  <si>
    <t>Сроки поставки по договору</t>
  </si>
  <si>
    <t>Итого:</t>
  </si>
  <si>
    <t>Председатель комиссии</t>
  </si>
  <si>
    <t>Рысбеков Б.С.</t>
  </si>
  <si>
    <t>Секретарь</t>
  </si>
  <si>
    <t xml:space="preserve">Ключичная пластина реконструкционная LCP
Используется с фиксирующими винтами 3,5 мм, кортикальными винтами 3,5 мм
(Левая/Правая)
</t>
  </si>
  <si>
    <t xml:space="preserve">Ключичная пластина с расширением LCP
Используется с фиксирующими винтами 3,5 мм и кортикальными винтами 3,5 мм
(Левая/Правая)
</t>
  </si>
  <si>
    <t xml:space="preserve">Компрессионная  ключичная пластина с крючком
Используется с фиксирующими винтами 3,5 мм
(Левая/Правая)
</t>
  </si>
  <si>
    <t xml:space="preserve">Большеберцовая пластина проксимальная латеральная LCP
Используется с фиксирующими винтами 5,0 мм и кортикальными винтами 4,5 мм
(Левая/Правая)
</t>
  </si>
  <si>
    <t xml:space="preserve">Малоберцовая пластина дистальная латеральная LCP (I)
Используется с фиксирующими винтами 2,7 и 3,5 мм, кортикальными 3,5
(Левая/Правая)
</t>
  </si>
  <si>
    <t xml:space="preserve">1/3 трубчатая компрессионная пластина
Используется с фиксирующими винтами 3,5 мм
</t>
  </si>
  <si>
    <t xml:space="preserve">Т образная пластина LCP
Используется с фиксирующими винтами 3,5 мм, кортикальными винтами 
</t>
  </si>
  <si>
    <t xml:space="preserve">Проксимальная компрессионная бедренная пластина
Используется со стопорными винтами 5,0 мм, кортикальными винтами 4,5 мм и губчатыми стопорными винтами 6,5 мм
(Левая/Правая)
</t>
  </si>
  <si>
    <t xml:space="preserve">Винт компрессионный (блокирующий) канюлированный 6,5 мм
Длина: 90 мм
</t>
  </si>
  <si>
    <t xml:space="preserve">3.5 мм Винт компрессионный (блокирующий)
Длина: 20, 24, 28, 30, 32, 36, 40, 44, 48, 50 мм
</t>
  </si>
  <si>
    <t xml:space="preserve">3.5 мм Винт Блокирующий
(для пластин MR-VA)
Длина: 24, 28 мм
</t>
  </si>
  <si>
    <t xml:space="preserve">5.0 мм Винт  компрессионный (блокирующий)
Длина: 70, 80 мм
</t>
  </si>
  <si>
    <t xml:space="preserve">Отвертка хирургическая с винт держателем
StarDrive Screwdriver T15
</t>
  </si>
  <si>
    <t xml:space="preserve">Отвертка хирургическая с винт держателем
StarDrive Screwdriver T25
</t>
  </si>
  <si>
    <t xml:space="preserve">Спицы Киршнера без упора
d 1,8mm и длинной L 400mm
</t>
  </si>
  <si>
    <t xml:space="preserve">Спицы Киршнера с упором
d 1,8mm и длинной L 400mm
</t>
  </si>
  <si>
    <t xml:space="preserve">Спицы проволки
d 0,8 мм длина 100 мм
</t>
  </si>
  <si>
    <t xml:space="preserve">Количество отверстий 6, длина 95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блокировочных отверстий под винты диаметром не менее 3,5  мм позволяющих осуществлять через них фиксацию. Пластина должна быть для левой конечности и правой иметь индивидуальную упаковку с маркировкой завода изготовителя.
</t>
  </si>
  <si>
    <t xml:space="preserve">Количество отверстий 5, длина 94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5 блокировочных отверстий под винты диаметром не менее 3,5  мм позволяющих осуществлять через них фиксацию. Пластина должна быть для левой конечности и правой иметь индивидуальную упаковку с маркировкой завода изготовителя.
</t>
  </si>
  <si>
    <t xml:space="preserve">Количество отверстий 7, длина 95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7 блокировочных отверстий под винты диаметром не менее 3,5 мм позволяющих осуществлять через них фиксацию. Пластина должна быть для левой конечности и правой иметь индивидуальную упаковку с маркировкой завода изготовителя.
</t>
  </si>
  <si>
    <t xml:space="preserve">Количество отверстий 9, 11, 13 длина 226, 266, 306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9, 11, 13 блокировочных отверстий под винты диаметром не менее 5,0 мм позволяющих осуществлять через них фиксацию. Пластина должна быть для левой конечности и правой иметь индивидуальную упаковку с маркировкой завода изготовителя.
</t>
  </si>
  <si>
    <t xml:space="preserve">Количество отверстий 6 длина 113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блокировочных отверстий под винты диаметром не менее 3,5 мм позволяющих осуществлять через них фиксацию. Пластина должна быть для левой конечности и правой иметь индивидуальную упаковку с маркировкой завода изготовителя.
</t>
  </si>
  <si>
    <t xml:space="preserve">Количество отверстий 4, 5, 8 длина 50, 62, 98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4, 5, 8 блокировочных отверстий под винты диаметром не менее 3,5 мм позволяющих осуществлять через них фиксацию. Пластина должна быть для левой конечности и правой иметь индивидуальную упаковку с маркировкой завода изготовителя.
</t>
  </si>
  <si>
    <t xml:space="preserve">Количество отверстий 6, 8 длина 84, 104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8 блокировочных отверстий под винты диаметром не менее 3,5 мм позволяющих осуществлять через них фиксацию. Пластина должна быть для левой конечности и правой иметь индивидуальную упаковку с маркировкой завода изготовителя.
</t>
  </si>
  <si>
    <t xml:space="preserve">Количество отверстий 12, 14  длина 288, 324 мм  пластина изготовлена из  титанового сплава Ti6Al4V ,  что соответствует спецификации ISO 5832-3 для изделий,  чистого титана, что соответствует спецификации ISO 5832-2, нержавеющей стали, что соответствует спецификации ISO 5832-1. Согласно разделу 5.2 ISO 10993-1 в соответствии с классификацией характеров контакта с организмом человека нестерильные костные пластины относятся к имплантируемым изделиям; согласно разделу 5.3 ISO 10993-1 в соответствии с классификацией по времени контакта нестерильные костные пластины относятся к изделиям длительного контакта. Стерилизуются влажным теплом, при температуре 134⁰С, давлении 210 КРа, в течении 5 минут. Время сушки 35 минут. Изделие не является разлагаемым и не содержит разлагаемые материалы.
Поставляется с принадлежностями для операционного вмешательства: нестерильные винты разных конфигураций и размеров и наборами инструментов. Пластина должна иметь ограниченный контакт с костью и возможность минимально инвазивной установки за счет конической формы краев пластины. Конструкция стволов круглых блокировочных отверстий в пластине должна минимизировать возможность заедания резьбы винтов и их заклинивания по типу холодного пластического приваривания. Пластина должна иметь 6, 8 блокировочных отверстий под винты диаметром не менее 3,5 мм позволяющих осуществлять через них фиксацию. Пластина должна быть для левой конечности и правой иметь индивидуальную упаковку с маркировкой завода изготовителя.
</t>
  </si>
  <si>
    <t>Винт должен быть изготовлен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6,5 мм,  Длина: 90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</si>
  <si>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Длина: 20, 24, 28, 30, 32, 36, 40, 44, 48, 50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</si>
  <si>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3,5 мм Длина: 24, 28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</si>
  <si>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Винт должен быть изготовлен из  титанового сплава Ti6Al4V ,  что соответствует спецификации ISO 5832-3 для изделий,  чистого титана, что соответствует спецификации ISO 5832-2. Тело винта должно быть диаметром 5,0 мм Длина: 70, 80 мм с резьбой по всей длине.  Конструкция резьбы на головке винта должна минимизировать возможность заедания резьбы в шлице пластины  и его заклинивания по типу холодного пластического приваривания</t>
  </si>
  <si>
    <t>Отвертка хирургическая с винт держателем под винты звездообразные, для винтов с диаметром 3,5 мм</t>
  </si>
  <si>
    <t xml:space="preserve">Отвертка хирургическая с винт держателем под винты шестигранные, для винтов с диаметром 6,5 и 5,0 мм
</t>
  </si>
  <si>
    <t>Спицы для компрессионно-дистракционного исполнение перо, без упора  d 1,8mm и длинной L 400mm</t>
  </si>
  <si>
    <t>Спицы для компрессионно-дистракционного исполнение перо, с упором  d 1,8mm и длинной L 400mm</t>
  </si>
  <si>
    <t xml:space="preserve"> Спицы проволки для компрессионно-дистракционного остеосинтеза, исполнение перо, без упора  d 0,8mm,L 100mm</t>
  </si>
  <si>
    <t>штук</t>
  </si>
  <si>
    <t>Нышан Ә</t>
  </si>
  <si>
    <t>Условия осуществления поставки DDP. ТО, Байдибекский района, Село Шаян ул Алжанова 19 согласно заявками до 31.12.2023 года со дня заключения договора</t>
  </si>
  <si>
    <t>Сверло 2.8/180</t>
  </si>
  <si>
    <t>Сверло 2.0/150</t>
  </si>
  <si>
    <t>Сверло 2,2/150</t>
  </si>
  <si>
    <t>Сверло 3.0/150</t>
  </si>
  <si>
    <t>Сверло 1.8/180</t>
  </si>
  <si>
    <t>Сверло 3.5/180</t>
  </si>
  <si>
    <t>Лоток стерилизационный</t>
  </si>
  <si>
    <t xml:space="preserve">Кейс для батареи большой </t>
  </si>
  <si>
    <t>Зарядное устройство</t>
  </si>
  <si>
    <t>Батарея большая</t>
  </si>
  <si>
    <t xml:space="preserve">Канал стерилизационный большой </t>
  </si>
  <si>
    <t xml:space="preserve">Дрель ортопедическая аккумуляторная модель </t>
  </si>
  <si>
    <t xml:space="preserve">Насадка 1/4” </t>
  </si>
  <si>
    <t xml:space="preserve">Насадка со спицей Киршнера размер: 0.7-2.0mm </t>
  </si>
  <si>
    <t xml:space="preserve">Насадка со спицей Киршнера размер: 2.0-3.2mm </t>
  </si>
  <si>
    <t xml:space="preserve">Насадка со спицей Киршнера размер: 3.0-4.2mm </t>
  </si>
  <si>
    <t xml:space="preserve">Контейнер для стерилизации рукояток с принадлежностями, на 2 рукоятки. Вместимость: 2 рукоятки. Габариты: в вес 3,65 кг. материал корпуса: алюминий, PEEK, TPE. </t>
  </si>
  <si>
    <t xml:space="preserve">Чехол, стерилизуемый для не стерилизуемого большого аккумулятора, изготовлена из термостойкого пластика, черного цвета, имеет салазки для быстрого соединения с рукоятками. Герметично закрывающийся. Корпус и крышка чехла выполнены из термостойкого пластика. Отсутствие соединительных проводов внутри корпуса (контакт от аккумулятора передается посредством цельной пластмассовой пластины, что исключает возможность повреждения паяных и других дополнительных соединений. Металлический, стойкий к обработке рычаг, открывающий и закрывающий крышку контейнера, уплотняющая термостойкая резиновая лента. Крепление - защелкивающийся механизм с закрепляющей "лапкой". Размеры : длина- 97 мм, ширина- 70 мм, высота- 85 мм, масса- 0,17 кг </t>
  </si>
  <si>
    <t>Зарядное устройство GDG-I Устройство зарядное универсальное от сети 220V, возможность одновременной зарядки до 2х аккумуляторов, отражение цикла зарядки на дисплее, отдельном для каждого гнезда, цикл зарядки включает в себя изначальную полную разрядку батареи, для предотвращения эффекта "памяти". Возможность зарядки не стерилизуемого аккумулятора в асептическом блоке и отдельно от него. Дисплей: жидкокристаллический монохромный, цвет подсветки – синий. Электрические характеристики: Вход: 230 В, 0.9 А, 50-60 Гц, Выход: открытый контур 10,8 В. Механические характеристики: Габариты: высота 110,2 мм, ширина  240,5 мм, длина 240 мм, вес 1,7 кг.</t>
  </si>
  <si>
    <t xml:space="preserve">Батарея аккумуляторная большая  для системы хирургической. Материал: литий-ионный (Li-Ion). Имеет 3 латунных контакта: 1) Плюс 2) Нейтральный 3) Минус. Кол-во элементов внутри батареи 6 шт. по 3,6 В. Соединение элементов - параллельно-последовательное для повышения напряжения и общей ёмкости. Должен иметь световой индикатор на аккумуляторе, сообщающий о практически полном разряде батареи. Индикатор 2х цветовой: красный(разряжен), зеленый(заряжен). Кол-во (150 циклов заряд/разряд) Должен обеспечить 26,5 минут непрерывной работы при лёгкой нагрузке (5A), 8,8 мин при средней (15 А), 4,4 мин при тяжёлой (30 А).  Вольтаж: 9,6-9,9 Вольт, Емкость: 2,2 А-ч, Запоминающие устройства в батарее: микрочип, запоминающий количество циклов перезарядок. Имеет встроенную светодиодную индикацию текущей ёмкости батареи.  Размеры аккумулятора: Длина: 84 мм, Ширина: 63 мм, Высота: 56  мм, Масса прим.: 410 г. Имеет стальной подвижный фиксатор для плотной фиксации с чехле стерилизуемом. </t>
  </si>
  <si>
    <t>Предназначен для установки модуля питания в кейс для батареи в асептических условиях. Габариты: высота 37 мм, ширина 103,5 мм, длина 150,2 мм, вес 0,077 кг.</t>
  </si>
  <si>
    <t>Патрон с ключевым соединением до 8мм, 3-х кулачковый механизм фиксации. Возможность фиксации любых сверл диаметром до 8 мм. Количество зубцов фиксационного механизма: 31, количество граней хвостовика: 6. Количество специальных прорезей для более надежной и точной фиксации хвостовика патрона в дрели: 6. Наличие на хвостовике выемки для быстрой фиксации к дрели и предотвращению выпадения патрона.</t>
  </si>
  <si>
    <t>Канюлированный, фиксируется на дрели автоматически без ключа. Насадка оснащается специальным рычагом для перехватывания спицы, фиксация спицы без ключа. Наличие на хвостовике выемки для быстрой фиксации к дрели и предотвращению выпадания патрона. Диаметр фиксируемой  спицы- 0,7-2,0 мм. Передаточное отношение 1:1. Габариты: диаметр 26 мм, длина 88 мм, вес 0,27 кг. Материал изготовления: нержавеющая  сталь.</t>
  </si>
  <si>
    <t>Канюлированный, фиксируется на дрели автоматически без ключа. Насадка оснащается специальным рычагом для перехватывания спицы, фиксация спицы без ключа. Наличие на хвостовике выемки для быстрой фиксации к дрели и предотвращению выпадания патрона. Диаметр фиксируемой  спицы- 2-3,2 мм. Передаточное отношение 1:1. Габариты: диаметр 26 мм, длина 88 мм, вес 0,27 кг. Материал изготовления: нержавеющая  сталь.</t>
  </si>
  <si>
    <t>Канюлированный, фиксируется на дрели автоматически без ключа. Насадка оснащается специальным рычагом для перехватывания спицы, фиксация спицы без ключа. Наличие на хвостовике выемки для быстрой фиксации к дрели и предотвращению выпадания патрона. Диаметр фиксируемой  спицы- 3-4,2 мм. Передаточное отношение 1:1. Габариты: диаметр 26 мм, длина 88 мм, вес 0,27 кг. Материал изготовления: нержавеющая  сталь.</t>
  </si>
  <si>
    <t>Дрель ортопедическая аккумуляторная модель GDG-I Дрель аккумуляторная, канюлированная управление на рукоятке, с плавной регулировкой скорости силой нажатия. Режимы вперед, назад, осциляторный, безопасный. Не требует отдельных насадок для дрели и римера (переключение режима дрель/ример на рукоятке), максимальная скорость в режиме дрели до 1200 об/мин.в режиме римера до 270 об/мин, Мощность в режиме римера 16,95 N/m Установка насадки в любом положении(360˚) Вес 1,4кг. Высота (с батареей) - 8,6 дюймов (219 мм), Ширина – 1,5 дюйма (38 мм), Длина – 6,0 дюймов (153 мм) Непрерывное регулирование скорости -800 об/мин;  Катетеризация Макс диаметр 4 мм;   Рабочее напряжение 9,6-9,9 В пост.тока;  Емкость аккумулятора  2,2 Ач;  Питание 150 Вт; Время зарядки разряженного аккумулятора макс. 45 мин Рабочая температура от 0 до +50°С;  Тип аккумулятора Li-Ion; Степень защиты от поражения электрическим током BF; Защита от проникновения воды PX4.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</si>
</sst>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 ##0.00"/>
    <numFmt numFmtId="165" formatCode="#\ ##0"/>
  </numFmts>
  <fonts count="16" x14ac:knownFonts="1">
    <font>
      <sz val="11"/>
      <color theme="1"/>
      <name val="Calibri"/>
      <charset val="204"/>
      <scheme val="minor"/>
    </font>
    <font>
      <sz val="14"/>
      <color theme="1"/>
      <name val="Times New Roman"/>
      <family val="1"/>
      <charset val="204"/>
    </font>
    <font>
      <b/>
      <sz val="14"/>
      <color rgb="FF000000"/>
      <name val="Times New Roman"/>
      <family val="1"/>
      <charset val="204"/>
    </font>
    <font>
      <b/>
      <sz val="14"/>
      <color theme="1"/>
      <name val="Times New Roman"/>
      <family val="1"/>
      <charset val="204"/>
    </font>
    <font>
      <b/>
      <sz val="11"/>
      <color theme="1"/>
      <name val="Times New Roman"/>
      <family val="1"/>
      <charset val="204"/>
    </font>
    <font>
      <sz val="12"/>
      <name val="Times New Roman"/>
      <family val="1"/>
      <charset val="204"/>
    </font>
    <font>
      <sz val="12"/>
      <color rgb="FFFF0000"/>
      <name val="Times New Roman"/>
      <family val="1"/>
      <charset val="204"/>
    </font>
    <font>
      <sz val="10"/>
      <name val="Arial Cyr"/>
      <charset val="204"/>
    </font>
    <font>
      <sz val="11"/>
      <color theme="1"/>
      <name val="Calibri"/>
      <family val="2"/>
      <charset val="204"/>
      <scheme val="minor"/>
    </font>
    <font>
      <b/>
      <sz val="12"/>
      <name val="Times New Roman"/>
      <family val="1"/>
      <charset val="204"/>
    </font>
    <font>
      <sz val="10"/>
      <color rgb="FF202124"/>
      <name val="Times New Roman"/>
      <family val="1"/>
      <charset val="204"/>
    </font>
    <font>
      <sz val="10"/>
      <name val="Times New Roman"/>
      <family val="1"/>
      <charset val="204"/>
    </font>
    <font>
      <sz val="10"/>
      <name val="Arial"/>
      <family val="2"/>
      <charset val="204"/>
    </font>
    <font>
      <sz val="10"/>
      <color rgb="FF000000"/>
      <name val="Times New Roman"/>
      <family val="1"/>
      <charset val="204"/>
    </font>
    <font>
      <sz val="10"/>
      <color theme="1"/>
      <name val="Times New Roman"/>
      <family val="1"/>
      <charset val="204"/>
    </font>
    <font>
      <sz val="6"/>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right style="thin">
        <color auto="1"/>
      </right>
      <top style="thin">
        <color auto="1"/>
      </top>
      <bottom style="thin">
        <color auto="1"/>
      </bottom>
      <diagonal/>
    </border>
  </borders>
  <cellStyleXfs count="3">
    <xf numFmtId="0" fontId="0" fillId="0" borderId="0"/>
    <xf numFmtId="0" fontId="7" fillId="0" borderId="0"/>
    <xf numFmtId="43" fontId="8"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justify"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right" vertical="center" wrapText="1"/>
    </xf>
    <xf numFmtId="4" fontId="9"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vertical="top" wrapText="1"/>
    </xf>
    <xf numFmtId="0" fontId="12" fillId="0" borderId="1" xfId="0" applyFont="1" applyBorder="1" applyAlignment="1">
      <alignment wrapText="1"/>
    </xf>
    <xf numFmtId="0" fontId="12" fillId="0" borderId="1" xfId="0" applyFont="1" applyBorder="1"/>
    <xf numFmtId="0" fontId="13"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11" fillId="0" borderId="1" xfId="0" applyFont="1" applyBorder="1" applyAlignment="1">
      <alignment horizontal="left" wrapText="1"/>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xf numFmtId="164" fontId="5" fillId="0" borderId="1" xfId="0" applyNumberFormat="1" applyFont="1" applyFill="1" applyBorder="1" applyAlignment="1">
      <alignment horizontal="center" vertical="center" wrapText="1"/>
    </xf>
    <xf numFmtId="0" fontId="11" fillId="2" borderId="1" xfId="0" applyFont="1" applyFill="1" applyBorder="1" applyAlignment="1">
      <alignment horizontal="left"/>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5" fillId="3" borderId="6" xfId="0" applyFont="1" applyFill="1" applyBorder="1" applyAlignment="1">
      <alignment vertical="center" wrapText="1"/>
    </xf>
    <xf numFmtId="0" fontId="15" fillId="0" borderId="6" xfId="0" applyFont="1" applyBorder="1" applyAlignment="1">
      <alignment horizontal="justify" vertical="center" wrapText="1"/>
    </xf>
    <xf numFmtId="0" fontId="15" fillId="4" borderId="6" xfId="0" applyFont="1" applyFill="1" applyBorder="1" applyAlignment="1">
      <alignment horizontal="justify" vertical="center" wrapText="1"/>
    </xf>
    <xf numFmtId="0" fontId="13" fillId="4"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1" fillId="2" borderId="5" xfId="0" applyFont="1" applyFill="1" applyBorder="1" applyAlignment="1">
      <alignment horizontal="left"/>
    </xf>
    <xf numFmtId="0" fontId="13" fillId="3" borderId="1" xfId="0" applyFont="1" applyFill="1" applyBorder="1" applyAlignment="1">
      <alignment vertical="center" wrapText="1"/>
    </xf>
    <xf numFmtId="0" fontId="13" fillId="0" borderId="1" xfId="0" applyFont="1" applyBorder="1" applyAlignment="1">
      <alignment horizontal="justify" vertical="center" wrapText="1"/>
    </xf>
    <xf numFmtId="0" fontId="13" fillId="4" borderId="1" xfId="0" applyFont="1" applyFill="1" applyBorder="1" applyAlignment="1">
      <alignment horizontal="justify" vertical="center" wrapText="1"/>
    </xf>
    <xf numFmtId="0" fontId="11" fillId="0" borderId="7" xfId="0" applyFont="1" applyBorder="1" applyAlignment="1">
      <alignment vertical="center" wrapText="1"/>
    </xf>
    <xf numFmtId="0" fontId="13"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43" fontId="13" fillId="0" borderId="1" xfId="2" applyFont="1" applyFill="1" applyBorder="1" applyAlignment="1">
      <alignment horizontal="left" vertical="center" wrapText="1"/>
    </xf>
    <xf numFmtId="43" fontId="13" fillId="0" borderId="1" xfId="2" applyFont="1" applyFill="1" applyBorder="1" applyAlignment="1">
      <alignment vertical="center" wrapText="1"/>
    </xf>
    <xf numFmtId="165" fontId="14"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cellXfs>
  <cellStyles count="3">
    <cellStyle name="Обычный" xfId="0" builtinId="0"/>
    <cellStyle name="Обычный 2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4"/>
  <sheetViews>
    <sheetView tabSelected="1" view="pageBreakPreview" zoomScale="85" zoomScaleNormal="85" zoomScaleSheetLayoutView="85" workbookViewId="0">
      <selection activeCell="A6" sqref="A6:A38"/>
    </sheetView>
  </sheetViews>
  <sheetFormatPr defaultColWidth="9.140625" defaultRowHeight="18.75" x14ac:dyDescent="0.25"/>
  <cols>
    <col min="1" max="1" width="8.5703125" style="1" customWidth="1"/>
    <col min="2" max="2" width="42.140625" style="1" customWidth="1"/>
    <col min="3" max="3" width="71.140625" style="1" customWidth="1"/>
    <col min="4" max="4" width="16" style="1" customWidth="1"/>
    <col min="5" max="5" width="16.5703125" style="2" customWidth="1"/>
    <col min="6" max="6" width="14.7109375" style="3" customWidth="1"/>
    <col min="7" max="7" width="24.85546875" style="1" customWidth="1"/>
    <col min="8" max="8" width="28.140625" style="1" customWidth="1"/>
    <col min="9" max="16384" width="9.140625" style="1"/>
  </cols>
  <sheetData>
    <row r="3" spans="1:8" x14ac:dyDescent="0.25">
      <c r="H3" s="1" t="s">
        <v>0</v>
      </c>
    </row>
    <row r="5" spans="1:8" ht="57" x14ac:dyDescent="0.25">
      <c r="A5" s="8" t="s">
        <v>1</v>
      </c>
      <c r="B5" s="8" t="s">
        <v>2</v>
      </c>
      <c r="C5" s="9" t="s">
        <v>3</v>
      </c>
      <c r="D5" s="10" t="s">
        <v>4</v>
      </c>
      <c r="E5" s="11" t="s">
        <v>5</v>
      </c>
      <c r="F5" s="12" t="s">
        <v>6</v>
      </c>
      <c r="G5" s="13" t="s">
        <v>7</v>
      </c>
      <c r="H5" s="14" t="s">
        <v>8</v>
      </c>
    </row>
    <row r="6" spans="1:8" ht="267.75" x14ac:dyDescent="0.25">
      <c r="A6" s="50">
        <v>1</v>
      </c>
      <c r="B6" s="23" t="s">
        <v>13</v>
      </c>
      <c r="C6" s="29" t="s">
        <v>30</v>
      </c>
      <c r="D6" s="51" t="s">
        <v>47</v>
      </c>
      <c r="E6" s="19">
        <v>10</v>
      </c>
      <c r="F6" s="29">
        <v>108000</v>
      </c>
      <c r="G6" s="52">
        <f>E6*F6</f>
        <v>1080000</v>
      </c>
      <c r="H6" s="35" t="s">
        <v>49</v>
      </c>
    </row>
    <row r="7" spans="1:8" ht="267.75" x14ac:dyDescent="0.25">
      <c r="A7" s="50">
        <v>2</v>
      </c>
      <c r="B7" s="24" t="s">
        <v>14</v>
      </c>
      <c r="C7" s="29" t="s">
        <v>31</v>
      </c>
      <c r="D7" s="51" t="s">
        <v>47</v>
      </c>
      <c r="E7" s="19">
        <v>10</v>
      </c>
      <c r="F7" s="29">
        <v>114000</v>
      </c>
      <c r="G7" s="52">
        <f t="shared" ref="G7:G38" si="0">E7*F7</f>
        <v>1140000</v>
      </c>
      <c r="H7" s="36"/>
    </row>
    <row r="8" spans="1:8" ht="306" x14ac:dyDescent="0.2">
      <c r="A8" s="50">
        <v>3</v>
      </c>
      <c r="B8" s="25" t="s">
        <v>15</v>
      </c>
      <c r="C8" s="20" t="s">
        <v>32</v>
      </c>
      <c r="D8" s="51" t="s">
        <v>47</v>
      </c>
      <c r="E8" s="19">
        <v>5</v>
      </c>
      <c r="F8" s="30">
        <v>100000</v>
      </c>
      <c r="G8" s="52">
        <f t="shared" si="0"/>
        <v>500000</v>
      </c>
      <c r="H8" s="36"/>
    </row>
    <row r="9" spans="1:8" ht="306" x14ac:dyDescent="0.25">
      <c r="A9" s="50">
        <v>4</v>
      </c>
      <c r="B9" s="25" t="s">
        <v>16</v>
      </c>
      <c r="C9" s="20" t="s">
        <v>33</v>
      </c>
      <c r="D9" s="51" t="s">
        <v>47</v>
      </c>
      <c r="E9" s="19">
        <v>5</v>
      </c>
      <c r="F9" s="29">
        <v>132000</v>
      </c>
      <c r="G9" s="52">
        <f t="shared" si="0"/>
        <v>660000</v>
      </c>
      <c r="H9" s="36"/>
    </row>
    <row r="10" spans="1:8" ht="306" x14ac:dyDescent="0.25">
      <c r="A10" s="50">
        <v>5</v>
      </c>
      <c r="B10" s="26" t="s">
        <v>17</v>
      </c>
      <c r="C10" s="20" t="s">
        <v>34</v>
      </c>
      <c r="D10" s="51" t="s">
        <v>47</v>
      </c>
      <c r="E10" s="19">
        <v>5</v>
      </c>
      <c r="F10" s="29">
        <v>100000</v>
      </c>
      <c r="G10" s="52">
        <f t="shared" si="0"/>
        <v>500000</v>
      </c>
      <c r="H10" s="36"/>
    </row>
    <row r="11" spans="1:8" ht="306" x14ac:dyDescent="0.2">
      <c r="A11" s="50">
        <v>6</v>
      </c>
      <c r="B11" s="27" t="s">
        <v>18</v>
      </c>
      <c r="C11" s="21" t="s">
        <v>35</v>
      </c>
      <c r="D11" s="51" t="s">
        <v>47</v>
      </c>
      <c r="E11" s="19">
        <v>5</v>
      </c>
      <c r="F11" s="29">
        <v>90000</v>
      </c>
      <c r="G11" s="52">
        <f t="shared" si="0"/>
        <v>450000</v>
      </c>
      <c r="H11" s="36"/>
    </row>
    <row r="12" spans="1:8" ht="306" x14ac:dyDescent="0.2">
      <c r="A12" s="50">
        <v>7</v>
      </c>
      <c r="B12" s="27" t="s">
        <v>19</v>
      </c>
      <c r="C12" s="21" t="s">
        <v>36</v>
      </c>
      <c r="D12" s="51" t="s">
        <v>47</v>
      </c>
      <c r="E12" s="19">
        <v>5</v>
      </c>
      <c r="F12" s="29">
        <v>100000</v>
      </c>
      <c r="G12" s="52">
        <f t="shared" si="0"/>
        <v>500000</v>
      </c>
      <c r="H12" s="36"/>
    </row>
    <row r="13" spans="1:8" ht="306" x14ac:dyDescent="0.2">
      <c r="A13" s="50">
        <v>8</v>
      </c>
      <c r="B13" s="27" t="s">
        <v>20</v>
      </c>
      <c r="C13" s="21" t="s">
        <v>37</v>
      </c>
      <c r="D13" s="51" t="s">
        <v>47</v>
      </c>
      <c r="E13" s="19">
        <v>5</v>
      </c>
      <c r="F13" s="29">
        <v>187600</v>
      </c>
      <c r="G13" s="52">
        <f t="shared" si="0"/>
        <v>938000</v>
      </c>
      <c r="H13" s="36"/>
    </row>
    <row r="14" spans="1:8" ht="89.25" x14ac:dyDescent="0.2">
      <c r="A14" s="50">
        <v>9</v>
      </c>
      <c r="B14" s="27" t="s">
        <v>21</v>
      </c>
      <c r="C14" s="21" t="s">
        <v>38</v>
      </c>
      <c r="D14" s="51" t="s">
        <v>47</v>
      </c>
      <c r="E14" s="19">
        <v>10</v>
      </c>
      <c r="F14" s="29">
        <v>19400</v>
      </c>
      <c r="G14" s="52">
        <f t="shared" si="0"/>
        <v>194000</v>
      </c>
      <c r="H14" s="36"/>
    </row>
    <row r="15" spans="1:8" ht="89.25" x14ac:dyDescent="0.2">
      <c r="A15" s="50">
        <v>10</v>
      </c>
      <c r="B15" s="27" t="s">
        <v>22</v>
      </c>
      <c r="C15" s="21" t="s">
        <v>39</v>
      </c>
      <c r="D15" s="51" t="s">
        <v>47</v>
      </c>
      <c r="E15" s="19">
        <v>50</v>
      </c>
      <c r="F15" s="29">
        <v>13800</v>
      </c>
      <c r="G15" s="52">
        <f t="shared" si="0"/>
        <v>690000</v>
      </c>
      <c r="H15" s="36"/>
    </row>
    <row r="16" spans="1:8" ht="89.25" x14ac:dyDescent="0.2">
      <c r="A16" s="50">
        <v>11</v>
      </c>
      <c r="B16" s="27" t="s">
        <v>23</v>
      </c>
      <c r="C16" s="21" t="s">
        <v>40</v>
      </c>
      <c r="D16" s="51" t="s">
        <v>47</v>
      </c>
      <c r="E16" s="19">
        <v>10</v>
      </c>
      <c r="F16" s="29">
        <v>13800</v>
      </c>
      <c r="G16" s="52">
        <f t="shared" si="0"/>
        <v>138000</v>
      </c>
      <c r="H16" s="36"/>
    </row>
    <row r="17" spans="1:8" ht="89.25" x14ac:dyDescent="0.2">
      <c r="A17" s="50">
        <v>12</v>
      </c>
      <c r="B17" s="27" t="s">
        <v>24</v>
      </c>
      <c r="C17" s="21" t="s">
        <v>41</v>
      </c>
      <c r="D17" s="51" t="s">
        <v>47</v>
      </c>
      <c r="E17" s="19">
        <v>10</v>
      </c>
      <c r="F17" s="29">
        <v>13000</v>
      </c>
      <c r="G17" s="52">
        <f t="shared" si="0"/>
        <v>130000</v>
      </c>
      <c r="H17" s="36"/>
    </row>
    <row r="18" spans="1:8" ht="38.25" x14ac:dyDescent="0.2">
      <c r="A18" s="50">
        <v>13</v>
      </c>
      <c r="B18" s="27" t="s">
        <v>25</v>
      </c>
      <c r="C18" s="28" t="s">
        <v>42</v>
      </c>
      <c r="D18" s="51" t="s">
        <v>47</v>
      </c>
      <c r="E18" s="19">
        <v>1</v>
      </c>
      <c r="F18" s="29">
        <v>180000</v>
      </c>
      <c r="G18" s="52">
        <f t="shared" si="0"/>
        <v>180000</v>
      </c>
      <c r="H18" s="36"/>
    </row>
    <row r="19" spans="1:8" ht="51" x14ac:dyDescent="0.2">
      <c r="A19" s="50">
        <v>14</v>
      </c>
      <c r="B19" s="27" t="s">
        <v>26</v>
      </c>
      <c r="C19" s="21" t="s">
        <v>43</v>
      </c>
      <c r="D19" s="51" t="s">
        <v>47</v>
      </c>
      <c r="E19" s="19">
        <v>1</v>
      </c>
      <c r="F19" s="29">
        <v>180000</v>
      </c>
      <c r="G19" s="52">
        <f t="shared" si="0"/>
        <v>180000</v>
      </c>
      <c r="H19" s="36"/>
    </row>
    <row r="20" spans="1:8" ht="38.25" x14ac:dyDescent="0.2">
      <c r="A20" s="50">
        <v>15</v>
      </c>
      <c r="B20" s="27" t="s">
        <v>27</v>
      </c>
      <c r="C20" s="22" t="s">
        <v>44</v>
      </c>
      <c r="D20" s="51" t="s">
        <v>47</v>
      </c>
      <c r="E20" s="19">
        <v>50</v>
      </c>
      <c r="F20" s="29">
        <v>6680</v>
      </c>
      <c r="G20" s="53">
        <f t="shared" si="0"/>
        <v>334000</v>
      </c>
      <c r="H20" s="36"/>
    </row>
    <row r="21" spans="1:8" ht="38.25" x14ac:dyDescent="0.2">
      <c r="A21" s="50">
        <v>16</v>
      </c>
      <c r="B21" s="27" t="s">
        <v>28</v>
      </c>
      <c r="C21" s="22" t="s">
        <v>45</v>
      </c>
      <c r="D21" s="51" t="s">
        <v>47</v>
      </c>
      <c r="E21" s="19">
        <v>50</v>
      </c>
      <c r="F21" s="29">
        <v>14680</v>
      </c>
      <c r="G21" s="52">
        <f t="shared" si="0"/>
        <v>734000</v>
      </c>
      <c r="H21" s="36"/>
    </row>
    <row r="22" spans="1:8" ht="38.25" x14ac:dyDescent="0.2">
      <c r="A22" s="50">
        <v>17</v>
      </c>
      <c r="B22" s="27" t="s">
        <v>29</v>
      </c>
      <c r="C22" s="22" t="s">
        <v>46</v>
      </c>
      <c r="D22" s="51" t="s">
        <v>47</v>
      </c>
      <c r="E22" s="19">
        <v>50</v>
      </c>
      <c r="F22" s="29">
        <v>6680</v>
      </c>
      <c r="G22" s="52">
        <f t="shared" si="0"/>
        <v>334000</v>
      </c>
      <c r="H22" s="36"/>
    </row>
    <row r="23" spans="1:8" ht="38.25" x14ac:dyDescent="0.25">
      <c r="A23" s="50">
        <v>18</v>
      </c>
      <c r="B23" s="23" t="s">
        <v>56</v>
      </c>
      <c r="C23" s="44" t="s">
        <v>66</v>
      </c>
      <c r="D23" s="51" t="s">
        <v>47</v>
      </c>
      <c r="E23" s="48">
        <v>1</v>
      </c>
      <c r="F23" s="47">
        <v>568700</v>
      </c>
      <c r="G23" s="52">
        <f t="shared" si="0"/>
        <v>568700</v>
      </c>
      <c r="H23" s="36"/>
    </row>
    <row r="24" spans="1:8" ht="127.5" x14ac:dyDescent="0.25">
      <c r="A24" s="50">
        <v>19</v>
      </c>
      <c r="B24" s="23" t="s">
        <v>57</v>
      </c>
      <c r="C24" s="45" t="s">
        <v>67</v>
      </c>
      <c r="D24" s="51" t="s">
        <v>47</v>
      </c>
      <c r="E24" s="48">
        <v>2</v>
      </c>
      <c r="F24" s="47">
        <v>187500</v>
      </c>
      <c r="G24" s="52">
        <f t="shared" si="0"/>
        <v>375000</v>
      </c>
      <c r="H24" s="36"/>
    </row>
    <row r="25" spans="1:8" ht="114.75" x14ac:dyDescent="0.25">
      <c r="A25" s="50">
        <v>20</v>
      </c>
      <c r="B25" s="41" t="s">
        <v>58</v>
      </c>
      <c r="C25" s="46" t="s">
        <v>68</v>
      </c>
      <c r="D25" s="51" t="s">
        <v>47</v>
      </c>
      <c r="E25" s="49">
        <v>1</v>
      </c>
      <c r="F25" s="47">
        <v>381300</v>
      </c>
      <c r="G25" s="52">
        <f t="shared" si="0"/>
        <v>381300</v>
      </c>
      <c r="H25" s="36"/>
    </row>
    <row r="26" spans="1:8" ht="165.75" x14ac:dyDescent="0.25">
      <c r="A26" s="50">
        <v>21</v>
      </c>
      <c r="B26" s="41" t="s">
        <v>59</v>
      </c>
      <c r="C26" s="46" t="s">
        <v>69</v>
      </c>
      <c r="D26" s="51" t="s">
        <v>47</v>
      </c>
      <c r="E26" s="49">
        <v>2</v>
      </c>
      <c r="F26" s="47">
        <v>351500</v>
      </c>
      <c r="G26" s="52">
        <f t="shared" si="0"/>
        <v>703000</v>
      </c>
      <c r="H26" s="36"/>
    </row>
    <row r="27" spans="1:8" ht="25.5" x14ac:dyDescent="0.25">
      <c r="A27" s="50">
        <v>22</v>
      </c>
      <c r="B27" s="23" t="s">
        <v>60</v>
      </c>
      <c r="C27" s="45" t="s">
        <v>70</v>
      </c>
      <c r="D27" s="51" t="s">
        <v>47</v>
      </c>
      <c r="E27" s="48">
        <v>1</v>
      </c>
      <c r="F27" s="47">
        <v>35000</v>
      </c>
      <c r="G27" s="52">
        <f t="shared" si="0"/>
        <v>35000</v>
      </c>
      <c r="H27" s="36"/>
    </row>
    <row r="28" spans="1:8" ht="165.75" x14ac:dyDescent="0.25">
      <c r="A28" s="50">
        <v>23</v>
      </c>
      <c r="B28" s="42" t="s">
        <v>61</v>
      </c>
      <c r="C28" s="44" t="s">
        <v>75</v>
      </c>
      <c r="D28" s="51" t="s">
        <v>47</v>
      </c>
      <c r="E28" s="48">
        <v>1</v>
      </c>
      <c r="F28" s="47">
        <v>3327000</v>
      </c>
      <c r="G28" s="54">
        <f t="shared" si="0"/>
        <v>3327000</v>
      </c>
      <c r="H28" s="36"/>
    </row>
    <row r="29" spans="1:8" ht="76.5" x14ac:dyDescent="0.25">
      <c r="A29" s="50">
        <v>24</v>
      </c>
      <c r="B29" s="23" t="s">
        <v>62</v>
      </c>
      <c r="C29" s="45" t="s">
        <v>71</v>
      </c>
      <c r="D29" s="51" t="s">
        <v>47</v>
      </c>
      <c r="E29" s="48">
        <v>1</v>
      </c>
      <c r="F29" s="47">
        <v>410000</v>
      </c>
      <c r="G29" s="52">
        <f t="shared" si="0"/>
        <v>410000</v>
      </c>
      <c r="H29" s="36"/>
    </row>
    <row r="30" spans="1:8" ht="76.5" x14ac:dyDescent="0.25">
      <c r="A30" s="50">
        <v>25</v>
      </c>
      <c r="B30" s="23" t="s">
        <v>63</v>
      </c>
      <c r="C30" s="44" t="s">
        <v>72</v>
      </c>
      <c r="D30" s="51" t="s">
        <v>47</v>
      </c>
      <c r="E30" s="48">
        <v>1</v>
      </c>
      <c r="F30" s="47">
        <v>1400000</v>
      </c>
      <c r="G30" s="52">
        <f t="shared" si="0"/>
        <v>1400000</v>
      </c>
      <c r="H30" s="36"/>
    </row>
    <row r="31" spans="1:8" ht="76.5" x14ac:dyDescent="0.25">
      <c r="A31" s="50">
        <v>26</v>
      </c>
      <c r="B31" s="23" t="s">
        <v>64</v>
      </c>
      <c r="C31" s="44" t="s">
        <v>73</v>
      </c>
      <c r="D31" s="51" t="s">
        <v>47</v>
      </c>
      <c r="E31" s="48">
        <v>1</v>
      </c>
      <c r="F31" s="47">
        <v>1400000</v>
      </c>
      <c r="G31" s="52">
        <f t="shared" si="0"/>
        <v>1400000</v>
      </c>
      <c r="H31" s="36"/>
    </row>
    <row r="32" spans="1:8" ht="76.5" x14ac:dyDescent="0.25">
      <c r="A32" s="50">
        <v>27</v>
      </c>
      <c r="B32" s="23" t="s">
        <v>65</v>
      </c>
      <c r="C32" s="44" t="s">
        <v>74</v>
      </c>
      <c r="D32" s="51" t="s">
        <v>47</v>
      </c>
      <c r="E32" s="48">
        <v>1</v>
      </c>
      <c r="F32" s="47">
        <v>1200000</v>
      </c>
      <c r="G32" s="52">
        <f t="shared" si="0"/>
        <v>1200000</v>
      </c>
      <c r="H32" s="36"/>
    </row>
    <row r="33" spans="1:8" x14ac:dyDescent="0.2">
      <c r="A33" s="50">
        <v>28</v>
      </c>
      <c r="B33" s="32" t="s">
        <v>50</v>
      </c>
      <c r="C33" s="43" t="s">
        <v>50</v>
      </c>
      <c r="D33" s="51"/>
      <c r="E33" s="55">
        <v>2</v>
      </c>
      <c r="F33" s="56">
        <v>32000</v>
      </c>
      <c r="G33" s="52">
        <f t="shared" si="0"/>
        <v>64000</v>
      </c>
      <c r="H33" s="36"/>
    </row>
    <row r="34" spans="1:8" x14ac:dyDescent="0.2">
      <c r="A34" s="50">
        <v>29</v>
      </c>
      <c r="B34" s="32" t="s">
        <v>51</v>
      </c>
      <c r="C34" s="32" t="s">
        <v>51</v>
      </c>
      <c r="D34" s="51"/>
      <c r="E34" s="55">
        <v>2</v>
      </c>
      <c r="F34" s="56">
        <v>24800</v>
      </c>
      <c r="G34" s="52">
        <f t="shared" si="0"/>
        <v>49600</v>
      </c>
      <c r="H34" s="36"/>
    </row>
    <row r="35" spans="1:8" x14ac:dyDescent="0.2">
      <c r="A35" s="50">
        <v>30</v>
      </c>
      <c r="B35" s="32" t="s">
        <v>52</v>
      </c>
      <c r="C35" s="32" t="s">
        <v>52</v>
      </c>
      <c r="D35" s="51"/>
      <c r="E35" s="55">
        <v>2</v>
      </c>
      <c r="F35" s="56">
        <v>24600</v>
      </c>
      <c r="G35" s="52">
        <f t="shared" si="0"/>
        <v>49200</v>
      </c>
      <c r="H35" s="36"/>
    </row>
    <row r="36" spans="1:8" x14ac:dyDescent="0.2">
      <c r="A36" s="50">
        <v>31</v>
      </c>
      <c r="B36" s="32" t="s">
        <v>53</v>
      </c>
      <c r="C36" s="32" t="s">
        <v>53</v>
      </c>
      <c r="D36" s="51"/>
      <c r="E36" s="55">
        <v>2</v>
      </c>
      <c r="F36" s="56">
        <v>38400</v>
      </c>
      <c r="G36" s="52">
        <f t="shared" si="0"/>
        <v>76800</v>
      </c>
      <c r="H36" s="36"/>
    </row>
    <row r="37" spans="1:8" x14ac:dyDescent="0.2">
      <c r="A37" s="50">
        <v>32</v>
      </c>
      <c r="B37" s="32" t="s">
        <v>54</v>
      </c>
      <c r="C37" s="32" t="s">
        <v>54</v>
      </c>
      <c r="D37" s="51"/>
      <c r="E37" s="55">
        <v>2</v>
      </c>
      <c r="F37" s="56">
        <v>39200</v>
      </c>
      <c r="G37" s="52">
        <f t="shared" si="0"/>
        <v>78400</v>
      </c>
      <c r="H37" s="36"/>
    </row>
    <row r="38" spans="1:8" x14ac:dyDescent="0.2">
      <c r="A38" s="50">
        <v>33</v>
      </c>
      <c r="B38" s="32" t="s">
        <v>55</v>
      </c>
      <c r="C38" s="32" t="s">
        <v>55</v>
      </c>
      <c r="D38" s="51"/>
      <c r="E38" s="55">
        <v>2</v>
      </c>
      <c r="F38" s="56">
        <v>92000</v>
      </c>
      <c r="G38" s="52">
        <f t="shared" si="0"/>
        <v>184000</v>
      </c>
      <c r="H38" s="36"/>
    </row>
    <row r="39" spans="1:8" x14ac:dyDescent="0.25">
      <c r="A39" s="15"/>
      <c r="B39" s="18" t="s">
        <v>9</v>
      </c>
      <c r="C39" s="4"/>
      <c r="D39" s="5"/>
      <c r="E39" s="31"/>
      <c r="F39" s="16"/>
      <c r="G39" s="17">
        <f>SUM(G6:G38)</f>
        <v>18984000</v>
      </c>
      <c r="H39" s="37"/>
    </row>
    <row r="40" spans="1:8" x14ac:dyDescent="0.25">
      <c r="G40" s="3"/>
    </row>
    <row r="42" spans="1:8" x14ac:dyDescent="0.25">
      <c r="B42" s="1" t="s">
        <v>10</v>
      </c>
      <c r="D42" s="33" t="s">
        <v>11</v>
      </c>
      <c r="E42" s="34"/>
      <c r="F42" s="6"/>
      <c r="G42" s="6"/>
    </row>
    <row r="43" spans="1:8" x14ac:dyDescent="0.25">
      <c r="B43" s="7"/>
      <c r="C43" s="7"/>
    </row>
    <row r="44" spans="1:8" x14ac:dyDescent="0.25">
      <c r="B44" s="1" t="s">
        <v>12</v>
      </c>
      <c r="C44" s="7"/>
      <c r="D44" s="33" t="s">
        <v>48</v>
      </c>
      <c r="E44" s="34"/>
      <c r="F44" s="6"/>
      <c r="G44" s="6"/>
    </row>
  </sheetData>
  <mergeCells count="3">
    <mergeCell ref="D42:E42"/>
    <mergeCell ref="D44:E44"/>
    <mergeCell ref="H6:H39"/>
  </mergeCells>
  <pageMargins left="0.82677165354330695" right="0.196850393700787" top="0.94488188976377996" bottom="0.74803149606299202" header="0.31496062992126" footer="0.31496062992126"/>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zoomScale="235" zoomScaleNormal="235" workbookViewId="0">
      <selection activeCell="A8" sqref="A8"/>
    </sheetView>
  </sheetViews>
  <sheetFormatPr defaultRowHeight="15" x14ac:dyDescent="0.25"/>
  <sheetData>
    <row r="1" spans="1:1" ht="15.75" thickBot="1" x14ac:dyDescent="0.3">
      <c r="A1" s="38">
        <v>568700</v>
      </c>
    </row>
    <row r="2" spans="1:1" ht="15.75" thickBot="1" x14ac:dyDescent="0.3">
      <c r="A2" s="39">
        <v>375000</v>
      </c>
    </row>
    <row r="3" spans="1:1" ht="15.75" thickBot="1" x14ac:dyDescent="0.3">
      <c r="A3" s="40">
        <v>381300</v>
      </c>
    </row>
    <row r="4" spans="1:1" ht="15.75" thickBot="1" x14ac:dyDescent="0.3">
      <c r="A4" s="40">
        <v>703000</v>
      </c>
    </row>
    <row r="5" spans="1:1" ht="15.75" thickBot="1" x14ac:dyDescent="0.3">
      <c r="A5" s="39">
        <v>35000</v>
      </c>
    </row>
    <row r="6" spans="1:1" ht="15.75" thickBot="1" x14ac:dyDescent="0.3">
      <c r="A6" s="38">
        <v>3327000</v>
      </c>
    </row>
    <row r="7" spans="1:1" ht="15.75" thickBot="1" x14ac:dyDescent="0.3">
      <c r="A7" s="39">
        <v>410000</v>
      </c>
    </row>
    <row r="8" spans="1:1" ht="15.75" thickBot="1" x14ac:dyDescent="0.3">
      <c r="A8" s="38">
        <v>1400000</v>
      </c>
    </row>
    <row r="9" spans="1:1" ht="15.75" thickBot="1" x14ac:dyDescent="0.3">
      <c r="A9" s="38">
        <v>1400000</v>
      </c>
    </row>
    <row r="10" spans="1:1" ht="15.75" thickBot="1" x14ac:dyDescent="0.3">
      <c r="A10" s="38">
        <v>1200000</v>
      </c>
    </row>
    <row r="11" spans="1:1" x14ac:dyDescent="0.25">
      <c r="A11">
        <f>SUM(A1:A10)</f>
        <v>9800000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2023-03-29T02:57:31Z</cp:lastPrinted>
  <dcterms:created xsi:type="dcterms:W3CDTF">2021-09-28T11:40:00Z</dcterms:created>
  <dcterms:modified xsi:type="dcterms:W3CDTF">2023-04-06T04:40:22Z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CC597310D5F246828958D2AF9788BA6D</vt:lpwstr>
  </property>
  <property fmtid="{D5CDD505-2E9C-101B-9397-08002B2CF9AE}" pid="3" name="KSOProductBuildVer">
    <vt:lpwstr>1049-11.2.0.11254</vt:lpwstr>
  </property>
</Properties>
</file>